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charts/chart2.xml" ContentType="application/vnd.openxmlformats-officedocument.drawingml.chart+xml"/>
  <Default Extension="rels" ContentType="application/vnd.openxmlformats-package.relationships+xml"/>
  <Default Extension="xml" ContentType="application/xml"/>
  <Override PartName="/xl/workbook.xml" ContentType="application/vnd.openxmlformats-officedocument.spreadsheetml.sheet.main+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480" yWindow="90" windowWidth="18135" windowHeight="6915"/>
  </bookViews>
  <sheets>
    <sheet name="Summary" sheetId="3" r:id="rId1"/>
    <sheet name="Cubic_Spline" sheetId="1" r:id="rId2"/>
    <sheet name="Linear_Interp" sheetId="2" r:id="rId3"/>
  </sheets>
  <calcPr calcId="125725"/>
</workbook>
</file>

<file path=xl/calcChain.xml><?xml version="1.0" encoding="utf-8"?>
<calcChain xmlns="http://schemas.openxmlformats.org/spreadsheetml/2006/main">
  <c r="G5" i="2" a="1"/>
  <c r="G5" i="1" a="1"/>
  <c r="F6"/>
  <c r="F7"/>
  <c r="F8"/>
  <c r="F9"/>
  <c r="F10"/>
  <c r="F11"/>
  <c r="F12"/>
  <c r="F13"/>
  <c r="F14"/>
  <c r="F15"/>
  <c r="F16"/>
  <c r="F17"/>
  <c r="F18"/>
  <c r="F19"/>
  <c r="F20"/>
  <c r="F21"/>
  <c r="F22"/>
  <c r="F23"/>
  <c r="F24"/>
  <c r="F25"/>
  <c r="F26"/>
  <c r="F27"/>
  <c r="F28"/>
  <c r="F29"/>
  <c r="F30"/>
  <c r="F31"/>
  <c r="F32"/>
  <c r="F33"/>
  <c r="F34"/>
  <c r="F35"/>
  <c r="F36"/>
  <c r="F37"/>
  <c r="F38"/>
  <c r="F39"/>
  <c r="F40"/>
  <c r="F41"/>
  <c r="F42"/>
  <c r="F43"/>
  <c r="F44"/>
  <c r="F45"/>
  <c r="F46"/>
  <c r="F47"/>
  <c r="F48"/>
  <c r="F49"/>
  <c r="F50"/>
  <c r="F5"/>
  <c r="F6" i="2"/>
  <c r="F7"/>
  <c r="F8"/>
  <c r="F9"/>
  <c r="F10"/>
  <c r="F11"/>
  <c r="F12"/>
  <c r="F13"/>
  <c r="F14"/>
  <c r="F15"/>
  <c r="F16"/>
  <c r="F17"/>
  <c r="F18"/>
  <c r="F19"/>
  <c r="F20"/>
  <c r="F21"/>
  <c r="F22"/>
  <c r="F23"/>
  <c r="F24"/>
  <c r="F25"/>
  <c r="F26"/>
  <c r="F27"/>
  <c r="F28"/>
  <c r="F29"/>
  <c r="F30"/>
  <c r="F31"/>
  <c r="F32"/>
  <c r="F33"/>
  <c r="F34"/>
  <c r="F35"/>
  <c r="F36"/>
  <c r="F37"/>
  <c r="F38"/>
  <c r="F39"/>
  <c r="F40"/>
  <c r="F41"/>
  <c r="F42"/>
  <c r="F43"/>
  <c r="F44"/>
  <c r="F45"/>
  <c r="F46"/>
  <c r="F47"/>
  <c r="F48"/>
  <c r="F49"/>
  <c r="F50"/>
  <c r="F5"/>
  <c r="G5" l="1"/>
  <c r="G6"/>
  <c r="G7"/>
  <c r="G8"/>
  <c r="G9"/>
  <c r="G10"/>
  <c r="G11"/>
  <c r="G12"/>
  <c r="G13"/>
  <c r="G14"/>
  <c r="G15"/>
  <c r="G16"/>
  <c r="G17"/>
  <c r="G18"/>
  <c r="G19"/>
  <c r="G20"/>
  <c r="G21"/>
  <c r="G22"/>
  <c r="G23"/>
  <c r="G24"/>
  <c r="G25"/>
  <c r="G26"/>
  <c r="G27"/>
  <c r="G28"/>
  <c r="G29"/>
  <c r="G30"/>
  <c r="G31"/>
  <c r="G32"/>
  <c r="G33"/>
  <c r="G34"/>
  <c r="G35"/>
  <c r="G36"/>
  <c r="G37"/>
  <c r="G38"/>
  <c r="G39"/>
  <c r="G40"/>
  <c r="G41"/>
  <c r="G42"/>
  <c r="G43"/>
  <c r="G44"/>
  <c r="G45"/>
  <c r="G46"/>
  <c r="G47"/>
  <c r="G48"/>
  <c r="G49"/>
  <c r="G50"/>
  <c r="G5" i="1"/>
  <c r="G6"/>
  <c r="G7"/>
  <c r="G8"/>
  <c r="G9"/>
  <c r="G10"/>
  <c r="G11"/>
  <c r="G12"/>
  <c r="G13"/>
  <c r="G14"/>
  <c r="G15"/>
  <c r="G16"/>
  <c r="G17"/>
  <c r="G18"/>
  <c r="G19"/>
  <c r="G20"/>
  <c r="G21"/>
  <c r="G22"/>
  <c r="G23"/>
  <c r="G24"/>
  <c r="G25"/>
  <c r="G26"/>
  <c r="G27"/>
  <c r="G28"/>
  <c r="G29"/>
  <c r="G30"/>
  <c r="G31"/>
  <c r="G32"/>
  <c r="G33"/>
  <c r="G34"/>
  <c r="G35"/>
  <c r="G36"/>
  <c r="G37"/>
  <c r="G38"/>
  <c r="G39"/>
  <c r="G40"/>
  <c r="G41"/>
  <c r="G42"/>
  <c r="G43"/>
  <c r="G44"/>
  <c r="G45"/>
  <c r="G46"/>
  <c r="G47"/>
  <c r="G48"/>
  <c r="G49"/>
  <c r="G50"/>
</calcChain>
</file>

<file path=xl/comments1.xml><?xml version="1.0" encoding="utf-8"?>
<comments xmlns="http://schemas.openxmlformats.org/spreadsheetml/2006/main">
  <authors>
    <author>John</author>
  </authors>
  <commentList>
    <comment ref="G4" authorId="0">
      <text>
        <r>
          <rPr>
            <b/>
            <sz val="9"/>
            <color indexed="81"/>
            <rFont val="Tahoma"/>
            <charset val="1"/>
          </rPr>
          <t xml:space="preserve">Note - in this column I use an array formula to calculate many cubic spline results at once (this method calculates faster for many values) </t>
        </r>
        <r>
          <rPr>
            <sz val="9"/>
            <color indexed="81"/>
            <rFont val="Tahoma"/>
            <charset val="1"/>
          </rPr>
          <t xml:space="preserve">
</t>
        </r>
      </text>
    </comment>
  </commentList>
</comments>
</file>

<file path=xl/comments2.xml><?xml version="1.0" encoding="utf-8"?>
<comments xmlns="http://schemas.openxmlformats.org/spreadsheetml/2006/main">
  <authors>
    <author>John</author>
  </authors>
  <commentList>
    <comment ref="G4" authorId="0">
      <text>
        <r>
          <rPr>
            <b/>
            <sz val="9"/>
            <color indexed="81"/>
            <rFont val="Tahoma"/>
            <charset val="1"/>
          </rPr>
          <t xml:space="preserve">Note - in this column I use an array formula to calculate many formula results at once (this method calculates faster for many values) </t>
        </r>
        <r>
          <rPr>
            <sz val="9"/>
            <color indexed="81"/>
            <rFont val="Tahoma"/>
            <charset val="1"/>
          </rPr>
          <t xml:space="preserve">
</t>
        </r>
      </text>
    </comment>
  </commentList>
</comments>
</file>

<file path=xl/sharedStrings.xml><?xml version="1.0" encoding="utf-8"?>
<sst xmlns="http://schemas.openxmlformats.org/spreadsheetml/2006/main" count="14" uniqueCount="5">
  <si>
    <t>Source Data</t>
  </si>
  <si>
    <t>X</t>
  </si>
  <si>
    <t>Y</t>
  </si>
  <si>
    <t>Spline</t>
  </si>
  <si>
    <t>Linear Interp.</t>
  </si>
</sst>
</file>

<file path=xl/styles.xml><?xml version="1.0" encoding="utf-8"?>
<styleSheet xmlns="http://schemas.openxmlformats.org/spreadsheetml/2006/main">
  <fonts count="7">
    <font>
      <sz val="11"/>
      <color theme="1"/>
      <name val="Calibri"/>
      <family val="2"/>
      <scheme val="minor"/>
    </font>
    <font>
      <b/>
      <sz val="11"/>
      <color theme="0"/>
      <name val="Calibri"/>
      <family val="2"/>
      <scheme val="minor"/>
    </font>
    <font>
      <b/>
      <sz val="11"/>
      <color theme="1"/>
      <name val="Calibri"/>
      <family val="2"/>
      <scheme val="minor"/>
    </font>
    <font>
      <u/>
      <sz val="11"/>
      <color theme="1"/>
      <name val="Calibri"/>
      <family val="2"/>
      <scheme val="minor"/>
    </font>
    <font>
      <b/>
      <u/>
      <sz val="11"/>
      <color theme="1"/>
      <name val="Calibri"/>
      <family val="2"/>
      <scheme val="minor"/>
    </font>
    <font>
      <sz val="9"/>
      <color indexed="81"/>
      <name val="Tahoma"/>
      <charset val="1"/>
    </font>
    <font>
      <b/>
      <sz val="9"/>
      <color indexed="81"/>
      <name val="Tahoma"/>
      <charset val="1"/>
    </font>
  </fonts>
  <fills count="4">
    <fill>
      <patternFill patternType="none"/>
    </fill>
    <fill>
      <patternFill patternType="gray125"/>
    </fill>
    <fill>
      <patternFill patternType="solid">
        <fgColor theme="3" tint="-0.249977111117893"/>
        <bgColor indexed="64"/>
      </patternFill>
    </fill>
    <fill>
      <patternFill patternType="solid">
        <fgColor theme="6" tint="0.59999389629810485"/>
        <bgColor indexed="64"/>
      </patternFill>
    </fill>
  </fills>
  <borders count="1">
    <border>
      <left/>
      <right/>
      <top/>
      <bottom/>
      <diagonal/>
    </border>
  </borders>
  <cellStyleXfs count="1">
    <xf numFmtId="0" fontId="0" fillId="0" borderId="0"/>
  </cellStyleXfs>
  <cellXfs count="7">
    <xf numFmtId="0" fontId="0" fillId="0" borderId="0" xfId="0"/>
    <xf numFmtId="0" fontId="0" fillId="0" borderId="0" xfId="0"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0" fontId="2" fillId="0" borderId="0" xfId="0" applyFont="1"/>
    <xf numFmtId="0" fontId="0" fillId="3" borderId="0" xfId="0" applyFill="1" applyAlignment="1">
      <alignment horizontal="center" vertical="center"/>
    </xf>
    <xf numFmtId="0" fontId="1" fillId="2" borderId="0" xfId="0" applyFont="1" applyFill="1" applyAlignment="1">
      <alignment horizontal="center"/>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lang val="en-US"/>
  <c:chart>
    <c:plotArea>
      <c:layout/>
      <c:scatterChart>
        <c:scatterStyle val="lineMarker"/>
        <c:ser>
          <c:idx val="0"/>
          <c:order val="0"/>
          <c:tx>
            <c:strRef>
              <c:f>Cubic_Spline!$C$4</c:f>
              <c:strCache>
                <c:ptCount val="1"/>
                <c:pt idx="0">
                  <c:v>Y</c:v>
                </c:pt>
              </c:strCache>
            </c:strRef>
          </c:tx>
          <c:spPr>
            <a:ln>
              <a:noFill/>
            </a:ln>
          </c:spPr>
          <c:marker>
            <c:symbol val="circle"/>
            <c:size val="9"/>
          </c:marker>
          <c:xVal>
            <c:numRef>
              <c:f>Cubic_Spline!$B$5:$B$10</c:f>
              <c:numCache>
                <c:formatCode>General</c:formatCode>
                <c:ptCount val="6"/>
                <c:pt idx="0">
                  <c:v>2</c:v>
                </c:pt>
                <c:pt idx="1">
                  <c:v>4</c:v>
                </c:pt>
                <c:pt idx="2">
                  <c:v>5</c:v>
                </c:pt>
                <c:pt idx="3">
                  <c:v>7</c:v>
                </c:pt>
                <c:pt idx="4">
                  <c:v>9</c:v>
                </c:pt>
                <c:pt idx="5">
                  <c:v>11</c:v>
                </c:pt>
              </c:numCache>
            </c:numRef>
          </c:xVal>
          <c:yVal>
            <c:numRef>
              <c:f>Cubic_Spline!$C$5:$C$10</c:f>
              <c:numCache>
                <c:formatCode>General</c:formatCode>
                <c:ptCount val="6"/>
                <c:pt idx="0">
                  <c:v>0</c:v>
                </c:pt>
                <c:pt idx="1">
                  <c:v>1</c:v>
                </c:pt>
                <c:pt idx="2">
                  <c:v>2</c:v>
                </c:pt>
                <c:pt idx="3">
                  <c:v>5</c:v>
                </c:pt>
                <c:pt idx="4">
                  <c:v>6.5</c:v>
                </c:pt>
                <c:pt idx="5">
                  <c:v>7</c:v>
                </c:pt>
              </c:numCache>
            </c:numRef>
          </c:yVal>
        </c:ser>
        <c:ser>
          <c:idx val="1"/>
          <c:order val="1"/>
          <c:tx>
            <c:strRef>
              <c:f>Cubic_Spline!$E$3</c:f>
              <c:strCache>
                <c:ptCount val="1"/>
                <c:pt idx="0">
                  <c:v>Spline</c:v>
                </c:pt>
              </c:strCache>
            </c:strRef>
          </c:tx>
          <c:spPr>
            <a:ln w="19050">
              <a:solidFill>
                <a:srgbClr val="FF0000"/>
              </a:solidFill>
            </a:ln>
          </c:spPr>
          <c:marker>
            <c:symbol val="none"/>
          </c:marker>
          <c:xVal>
            <c:numRef>
              <c:f>Cubic_Spline!$E$5:$E$50</c:f>
              <c:numCache>
                <c:formatCode>General</c:formatCode>
                <c:ptCount val="46"/>
                <c:pt idx="0">
                  <c:v>2</c:v>
                </c:pt>
                <c:pt idx="1">
                  <c:v>2.2000000000000002</c:v>
                </c:pt>
                <c:pt idx="2">
                  <c:v>2.4</c:v>
                </c:pt>
                <c:pt idx="3">
                  <c:v>2.6</c:v>
                </c:pt>
                <c:pt idx="4">
                  <c:v>2.8</c:v>
                </c:pt>
                <c:pt idx="5">
                  <c:v>3</c:v>
                </c:pt>
                <c:pt idx="6">
                  <c:v>3.2</c:v>
                </c:pt>
                <c:pt idx="7">
                  <c:v>3.4</c:v>
                </c:pt>
                <c:pt idx="8">
                  <c:v>3.6</c:v>
                </c:pt>
                <c:pt idx="9">
                  <c:v>3.8</c:v>
                </c:pt>
                <c:pt idx="10">
                  <c:v>4</c:v>
                </c:pt>
                <c:pt idx="11">
                  <c:v>4.2</c:v>
                </c:pt>
                <c:pt idx="12">
                  <c:v>4.4000000000000004</c:v>
                </c:pt>
                <c:pt idx="13">
                  <c:v>4.5999999999999996</c:v>
                </c:pt>
                <c:pt idx="14">
                  <c:v>4.8</c:v>
                </c:pt>
                <c:pt idx="15">
                  <c:v>5</c:v>
                </c:pt>
                <c:pt idx="16">
                  <c:v>5.2</c:v>
                </c:pt>
                <c:pt idx="17">
                  <c:v>5.4</c:v>
                </c:pt>
                <c:pt idx="18">
                  <c:v>5.6</c:v>
                </c:pt>
                <c:pt idx="19">
                  <c:v>5.8</c:v>
                </c:pt>
                <c:pt idx="20">
                  <c:v>6</c:v>
                </c:pt>
                <c:pt idx="21">
                  <c:v>6.2</c:v>
                </c:pt>
                <c:pt idx="22">
                  <c:v>6.4</c:v>
                </c:pt>
                <c:pt idx="23">
                  <c:v>6.6</c:v>
                </c:pt>
                <c:pt idx="24">
                  <c:v>6.8</c:v>
                </c:pt>
                <c:pt idx="25">
                  <c:v>7</c:v>
                </c:pt>
                <c:pt idx="26">
                  <c:v>7.2</c:v>
                </c:pt>
                <c:pt idx="27">
                  <c:v>7.4</c:v>
                </c:pt>
                <c:pt idx="28">
                  <c:v>7.6</c:v>
                </c:pt>
                <c:pt idx="29">
                  <c:v>7.8000000000000096</c:v>
                </c:pt>
                <c:pt idx="30">
                  <c:v>8.0000000000000107</c:v>
                </c:pt>
                <c:pt idx="31">
                  <c:v>8.2000000000000099</c:v>
                </c:pt>
                <c:pt idx="32">
                  <c:v>8.4000000000000092</c:v>
                </c:pt>
                <c:pt idx="33">
                  <c:v>8.6000000000000103</c:v>
                </c:pt>
                <c:pt idx="34">
                  <c:v>8.8000000000000096</c:v>
                </c:pt>
                <c:pt idx="35">
                  <c:v>9.0000000000000107</c:v>
                </c:pt>
                <c:pt idx="36">
                  <c:v>9.2000000000000099</c:v>
                </c:pt>
                <c:pt idx="37">
                  <c:v>9.4000000000000092</c:v>
                </c:pt>
                <c:pt idx="38">
                  <c:v>9.6000000000000103</c:v>
                </c:pt>
                <c:pt idx="39">
                  <c:v>9.8000000000000096</c:v>
                </c:pt>
                <c:pt idx="40">
                  <c:v>10</c:v>
                </c:pt>
                <c:pt idx="41">
                  <c:v>10.199999999999999</c:v>
                </c:pt>
                <c:pt idx="42">
                  <c:v>10.4</c:v>
                </c:pt>
                <c:pt idx="43">
                  <c:v>10.6</c:v>
                </c:pt>
                <c:pt idx="44">
                  <c:v>10.8</c:v>
                </c:pt>
                <c:pt idx="45">
                  <c:v>11</c:v>
                </c:pt>
              </c:numCache>
            </c:numRef>
          </c:xVal>
          <c:yVal>
            <c:numRef>
              <c:f>Cubic_Spline!$F$5:$F$50</c:f>
              <c:numCache>
                <c:formatCode>General</c:formatCode>
                <c:ptCount val="46"/>
                <c:pt idx="0">
                  <c:v>0</c:v>
                </c:pt>
                <c:pt idx="1">
                  <c:v>7.4264150943396293E-2</c:v>
                </c:pt>
                <c:pt idx="2">
                  <c:v>0.15008805031446537</c:v>
                </c:pt>
                <c:pt idx="3">
                  <c:v>0.22903144654088053</c:v>
                </c:pt>
                <c:pt idx="4">
                  <c:v>0.31265408805031436</c:v>
                </c:pt>
                <c:pt idx="5">
                  <c:v>0.40251572327044022</c:v>
                </c:pt>
                <c:pt idx="6">
                  <c:v>0.50017610062893092</c:v>
                </c:pt>
                <c:pt idx="7">
                  <c:v>0.607194968553459</c:v>
                </c:pt>
                <c:pt idx="8">
                  <c:v>0.72513207547169811</c:v>
                </c:pt>
                <c:pt idx="9">
                  <c:v>0.85554716981132062</c:v>
                </c:pt>
                <c:pt idx="10">
                  <c:v>1</c:v>
                </c:pt>
                <c:pt idx="11">
                  <c:v>1.1601509433962265</c:v>
                </c:pt>
                <c:pt idx="12">
                  <c:v>1.3380628930817613</c:v>
                </c:pt>
                <c:pt idx="13">
                  <c:v>1.535899371069182</c:v>
                </c:pt>
                <c:pt idx="14">
                  <c:v>1.7558238993710691</c:v>
                </c:pt>
                <c:pt idx="15">
                  <c:v>2</c:v>
                </c:pt>
                <c:pt idx="16">
                  <c:v>2.2693396226415099</c:v>
                </c:pt>
                <c:pt idx="17">
                  <c:v>2.5597484276729565</c:v>
                </c:pt>
                <c:pt idx="18">
                  <c:v>2.8658805031446537</c:v>
                </c:pt>
                <c:pt idx="19">
                  <c:v>3.182389937106918</c:v>
                </c:pt>
                <c:pt idx="20">
                  <c:v>3.5039308176100628</c:v>
                </c:pt>
                <c:pt idx="21">
                  <c:v>3.8251572327044028</c:v>
                </c:pt>
                <c:pt idx="22">
                  <c:v>4.1407232704402519</c:v>
                </c:pt>
                <c:pt idx="23">
                  <c:v>4.445283018867924</c:v>
                </c:pt>
                <c:pt idx="24">
                  <c:v>4.7334905660377355</c:v>
                </c:pt>
                <c:pt idx="25">
                  <c:v>5</c:v>
                </c:pt>
                <c:pt idx="26">
                  <c:v>5.240669811320755</c:v>
                </c:pt>
                <c:pt idx="27">
                  <c:v>5.456176100628932</c:v>
                </c:pt>
                <c:pt idx="28">
                  <c:v>5.648399371069182</c:v>
                </c:pt>
                <c:pt idx="29">
                  <c:v>5.8192201257861704</c:v>
                </c:pt>
                <c:pt idx="30">
                  <c:v>5.970518867924536</c:v>
                </c:pt>
                <c:pt idx="31">
                  <c:v>6.104176100628937</c:v>
                </c:pt>
                <c:pt idx="32">
                  <c:v>6.2220723270440299</c:v>
                </c:pt>
                <c:pt idx="33">
                  <c:v>6.3260880503144712</c:v>
                </c:pt>
                <c:pt idx="34">
                  <c:v>6.4181037735849094</c:v>
                </c:pt>
                <c:pt idx="35">
                  <c:v>6.5000000000000044</c:v>
                </c:pt>
                <c:pt idx="36">
                  <c:v>6.5734811320754751</c:v>
                </c:pt>
                <c:pt idx="37">
                  <c:v>6.6395471698113235</c:v>
                </c:pt>
                <c:pt idx="38">
                  <c:v>6.6990220125786184</c:v>
                </c:pt>
                <c:pt idx="39">
                  <c:v>6.7527295597484303</c:v>
                </c:pt>
                <c:pt idx="40">
                  <c:v>6.8014937106918243</c:v>
                </c:pt>
                <c:pt idx="41">
                  <c:v>6.8461383647798737</c:v>
                </c:pt>
                <c:pt idx="42">
                  <c:v>6.8874874213836472</c:v>
                </c:pt>
                <c:pt idx="43">
                  <c:v>6.9263647798742145</c:v>
                </c:pt>
                <c:pt idx="44">
                  <c:v>6.9635943396226416</c:v>
                </c:pt>
                <c:pt idx="45">
                  <c:v>7</c:v>
                </c:pt>
              </c:numCache>
            </c:numRef>
          </c:yVal>
        </c:ser>
        <c:axId val="113040000"/>
        <c:axId val="113041792"/>
      </c:scatterChart>
      <c:valAx>
        <c:axId val="113040000"/>
        <c:scaling>
          <c:orientation val="minMax"/>
        </c:scaling>
        <c:axPos val="b"/>
        <c:numFmt formatCode="General" sourceLinked="1"/>
        <c:tickLblPos val="nextTo"/>
        <c:crossAx val="113041792"/>
        <c:crosses val="autoZero"/>
        <c:crossBetween val="midCat"/>
      </c:valAx>
      <c:valAx>
        <c:axId val="113041792"/>
        <c:scaling>
          <c:orientation val="minMax"/>
        </c:scaling>
        <c:axPos val="l"/>
        <c:majorGridlines/>
        <c:numFmt formatCode="General" sourceLinked="1"/>
        <c:tickLblPos val="nextTo"/>
        <c:crossAx val="113040000"/>
        <c:crosses val="autoZero"/>
        <c:crossBetween val="midCat"/>
      </c:valAx>
    </c:plotArea>
    <c:legend>
      <c:legendPos val="r"/>
      <c:layout/>
    </c:legend>
    <c:plotVisOnly val="1"/>
  </c:chart>
  <c:printSettings>
    <c:headerFooter/>
    <c:pageMargins b="0.75000000000000011" l="0.70000000000000007" r="0.70000000000000007" t="0.75000000000000011" header="0.30000000000000004" footer="0.30000000000000004"/>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US"/>
  <c:chart>
    <c:plotArea>
      <c:layout/>
      <c:scatterChart>
        <c:scatterStyle val="lineMarker"/>
        <c:ser>
          <c:idx val="0"/>
          <c:order val="0"/>
          <c:tx>
            <c:strRef>
              <c:f>Cubic_Spline!$C$4</c:f>
              <c:strCache>
                <c:ptCount val="1"/>
                <c:pt idx="0">
                  <c:v>Y</c:v>
                </c:pt>
              </c:strCache>
            </c:strRef>
          </c:tx>
          <c:spPr>
            <a:ln>
              <a:noFill/>
            </a:ln>
          </c:spPr>
          <c:marker>
            <c:symbol val="circle"/>
            <c:size val="9"/>
          </c:marker>
          <c:xVal>
            <c:numRef>
              <c:f>Cubic_Spline!$B$5:$B$10</c:f>
              <c:numCache>
                <c:formatCode>General</c:formatCode>
                <c:ptCount val="6"/>
                <c:pt idx="0">
                  <c:v>2</c:v>
                </c:pt>
                <c:pt idx="1">
                  <c:v>4</c:v>
                </c:pt>
                <c:pt idx="2">
                  <c:v>5</c:v>
                </c:pt>
                <c:pt idx="3">
                  <c:v>7</c:v>
                </c:pt>
                <c:pt idx="4">
                  <c:v>9</c:v>
                </c:pt>
                <c:pt idx="5">
                  <c:v>11</c:v>
                </c:pt>
              </c:numCache>
            </c:numRef>
          </c:xVal>
          <c:yVal>
            <c:numRef>
              <c:f>Cubic_Spline!$C$5:$C$10</c:f>
              <c:numCache>
                <c:formatCode>General</c:formatCode>
                <c:ptCount val="6"/>
                <c:pt idx="0">
                  <c:v>0</c:v>
                </c:pt>
                <c:pt idx="1">
                  <c:v>1</c:v>
                </c:pt>
                <c:pt idx="2">
                  <c:v>2</c:v>
                </c:pt>
                <c:pt idx="3">
                  <c:v>5</c:v>
                </c:pt>
                <c:pt idx="4">
                  <c:v>6.5</c:v>
                </c:pt>
                <c:pt idx="5">
                  <c:v>7</c:v>
                </c:pt>
              </c:numCache>
            </c:numRef>
          </c:yVal>
        </c:ser>
        <c:ser>
          <c:idx val="1"/>
          <c:order val="1"/>
          <c:tx>
            <c:strRef>
              <c:f>Linear_Interp!$E$3</c:f>
              <c:strCache>
                <c:ptCount val="1"/>
                <c:pt idx="0">
                  <c:v>Linear Interp.</c:v>
                </c:pt>
              </c:strCache>
            </c:strRef>
          </c:tx>
          <c:spPr>
            <a:ln w="19050">
              <a:solidFill>
                <a:srgbClr val="FF0000"/>
              </a:solidFill>
            </a:ln>
          </c:spPr>
          <c:marker>
            <c:symbol val="none"/>
          </c:marker>
          <c:xVal>
            <c:numRef>
              <c:f>Linear_Interp!$E$5:$E$50</c:f>
              <c:numCache>
                <c:formatCode>General</c:formatCode>
                <c:ptCount val="46"/>
                <c:pt idx="0">
                  <c:v>2</c:v>
                </c:pt>
                <c:pt idx="1">
                  <c:v>2.2000000000000002</c:v>
                </c:pt>
                <c:pt idx="2">
                  <c:v>2.4</c:v>
                </c:pt>
                <c:pt idx="3">
                  <c:v>2.6</c:v>
                </c:pt>
                <c:pt idx="4">
                  <c:v>2.8</c:v>
                </c:pt>
                <c:pt idx="5">
                  <c:v>3</c:v>
                </c:pt>
                <c:pt idx="6">
                  <c:v>3.2</c:v>
                </c:pt>
                <c:pt idx="7">
                  <c:v>3.4</c:v>
                </c:pt>
                <c:pt idx="8">
                  <c:v>3.6</c:v>
                </c:pt>
                <c:pt idx="9">
                  <c:v>3.8</c:v>
                </c:pt>
                <c:pt idx="10">
                  <c:v>4</c:v>
                </c:pt>
                <c:pt idx="11">
                  <c:v>4.2</c:v>
                </c:pt>
                <c:pt idx="12">
                  <c:v>4.4000000000000004</c:v>
                </c:pt>
                <c:pt idx="13">
                  <c:v>4.5999999999999996</c:v>
                </c:pt>
                <c:pt idx="14">
                  <c:v>4.8</c:v>
                </c:pt>
                <c:pt idx="15">
                  <c:v>5</c:v>
                </c:pt>
                <c:pt idx="16">
                  <c:v>5.2</c:v>
                </c:pt>
                <c:pt idx="17">
                  <c:v>5.4</c:v>
                </c:pt>
                <c:pt idx="18">
                  <c:v>5.6</c:v>
                </c:pt>
                <c:pt idx="19">
                  <c:v>5.8</c:v>
                </c:pt>
                <c:pt idx="20">
                  <c:v>6</c:v>
                </c:pt>
                <c:pt idx="21">
                  <c:v>6.2</c:v>
                </c:pt>
                <c:pt idx="22">
                  <c:v>6.4</c:v>
                </c:pt>
                <c:pt idx="23">
                  <c:v>6.6</c:v>
                </c:pt>
                <c:pt idx="24">
                  <c:v>6.8</c:v>
                </c:pt>
                <c:pt idx="25">
                  <c:v>7</c:v>
                </c:pt>
                <c:pt idx="26">
                  <c:v>7.2</c:v>
                </c:pt>
                <c:pt idx="27">
                  <c:v>7.4</c:v>
                </c:pt>
                <c:pt idx="28">
                  <c:v>7.6</c:v>
                </c:pt>
                <c:pt idx="29">
                  <c:v>7.8000000000000096</c:v>
                </c:pt>
                <c:pt idx="30">
                  <c:v>8.0000000000000107</c:v>
                </c:pt>
                <c:pt idx="31">
                  <c:v>8.2000000000000099</c:v>
                </c:pt>
                <c:pt idx="32">
                  <c:v>8.4000000000000092</c:v>
                </c:pt>
                <c:pt idx="33">
                  <c:v>8.6000000000000103</c:v>
                </c:pt>
                <c:pt idx="34">
                  <c:v>8.8000000000000096</c:v>
                </c:pt>
                <c:pt idx="35">
                  <c:v>9.0000000000000107</c:v>
                </c:pt>
                <c:pt idx="36">
                  <c:v>9.2000000000000099</c:v>
                </c:pt>
                <c:pt idx="37">
                  <c:v>9.4000000000000092</c:v>
                </c:pt>
                <c:pt idx="38">
                  <c:v>9.6000000000000103</c:v>
                </c:pt>
                <c:pt idx="39">
                  <c:v>9.8000000000000096</c:v>
                </c:pt>
                <c:pt idx="40">
                  <c:v>10</c:v>
                </c:pt>
                <c:pt idx="41">
                  <c:v>10.199999999999999</c:v>
                </c:pt>
                <c:pt idx="42">
                  <c:v>10.4</c:v>
                </c:pt>
                <c:pt idx="43">
                  <c:v>10.6</c:v>
                </c:pt>
                <c:pt idx="44">
                  <c:v>10.8</c:v>
                </c:pt>
                <c:pt idx="45">
                  <c:v>11</c:v>
                </c:pt>
              </c:numCache>
            </c:numRef>
          </c:xVal>
          <c:yVal>
            <c:numRef>
              <c:f>Linear_Interp!$F$5:$F$50</c:f>
              <c:numCache>
                <c:formatCode>General</c:formatCode>
                <c:ptCount val="46"/>
                <c:pt idx="0">
                  <c:v>0</c:v>
                </c:pt>
                <c:pt idx="1">
                  <c:v>0.10000000000000009</c:v>
                </c:pt>
                <c:pt idx="2">
                  <c:v>0.19999999999999996</c:v>
                </c:pt>
                <c:pt idx="3">
                  <c:v>0.30000000000000004</c:v>
                </c:pt>
                <c:pt idx="4">
                  <c:v>0.39999999999999991</c:v>
                </c:pt>
                <c:pt idx="5">
                  <c:v>0.5</c:v>
                </c:pt>
                <c:pt idx="6">
                  <c:v>0.60000000000000009</c:v>
                </c:pt>
                <c:pt idx="7">
                  <c:v>0.7</c:v>
                </c:pt>
                <c:pt idx="8">
                  <c:v>0.8</c:v>
                </c:pt>
                <c:pt idx="9">
                  <c:v>0.89999999999999991</c:v>
                </c:pt>
                <c:pt idx="10">
                  <c:v>1</c:v>
                </c:pt>
                <c:pt idx="11">
                  <c:v>1.2000000000000002</c:v>
                </c:pt>
                <c:pt idx="12">
                  <c:v>1.4000000000000004</c:v>
                </c:pt>
                <c:pt idx="13">
                  <c:v>1.5999999999999996</c:v>
                </c:pt>
                <c:pt idx="14">
                  <c:v>1.7999999999999998</c:v>
                </c:pt>
                <c:pt idx="15">
                  <c:v>2</c:v>
                </c:pt>
                <c:pt idx="16">
                  <c:v>2.3000000000000003</c:v>
                </c:pt>
                <c:pt idx="17">
                  <c:v>2.6000000000000005</c:v>
                </c:pt>
                <c:pt idx="18">
                  <c:v>2.8999999999999995</c:v>
                </c:pt>
                <c:pt idx="19">
                  <c:v>3.1999999999999997</c:v>
                </c:pt>
                <c:pt idx="20">
                  <c:v>3.5</c:v>
                </c:pt>
                <c:pt idx="21">
                  <c:v>3.8000000000000003</c:v>
                </c:pt>
                <c:pt idx="22">
                  <c:v>4.1000000000000005</c:v>
                </c:pt>
                <c:pt idx="23">
                  <c:v>4.3999999999999995</c:v>
                </c:pt>
                <c:pt idx="24">
                  <c:v>4.6999999999999993</c:v>
                </c:pt>
                <c:pt idx="25">
                  <c:v>5</c:v>
                </c:pt>
                <c:pt idx="26">
                  <c:v>5.15</c:v>
                </c:pt>
                <c:pt idx="27">
                  <c:v>5.3000000000000007</c:v>
                </c:pt>
                <c:pt idx="28">
                  <c:v>5.4499999999999993</c:v>
                </c:pt>
                <c:pt idx="29">
                  <c:v>5.6000000000000068</c:v>
                </c:pt>
                <c:pt idx="30">
                  <c:v>5.750000000000008</c:v>
                </c:pt>
                <c:pt idx="31">
                  <c:v>5.9000000000000075</c:v>
                </c:pt>
                <c:pt idx="32">
                  <c:v>6.0500000000000069</c:v>
                </c:pt>
                <c:pt idx="33">
                  <c:v>6.2000000000000082</c:v>
                </c:pt>
                <c:pt idx="34">
                  <c:v>6.3500000000000068</c:v>
                </c:pt>
                <c:pt idx="35">
                  <c:v>6.5000000000000027</c:v>
                </c:pt>
                <c:pt idx="36">
                  <c:v>6.5500000000000025</c:v>
                </c:pt>
                <c:pt idx="37">
                  <c:v>6.6000000000000023</c:v>
                </c:pt>
                <c:pt idx="38">
                  <c:v>6.6500000000000021</c:v>
                </c:pt>
                <c:pt idx="39">
                  <c:v>6.7000000000000028</c:v>
                </c:pt>
                <c:pt idx="40">
                  <c:v>6.75</c:v>
                </c:pt>
                <c:pt idx="41">
                  <c:v>6.8</c:v>
                </c:pt>
                <c:pt idx="42">
                  <c:v>6.85</c:v>
                </c:pt>
                <c:pt idx="43">
                  <c:v>6.9</c:v>
                </c:pt>
                <c:pt idx="44">
                  <c:v>6.95</c:v>
                </c:pt>
                <c:pt idx="45">
                  <c:v>7</c:v>
                </c:pt>
              </c:numCache>
            </c:numRef>
          </c:yVal>
        </c:ser>
        <c:axId val="113075712"/>
        <c:axId val="113077248"/>
      </c:scatterChart>
      <c:valAx>
        <c:axId val="113075712"/>
        <c:scaling>
          <c:orientation val="minMax"/>
        </c:scaling>
        <c:axPos val="b"/>
        <c:numFmt formatCode="General" sourceLinked="1"/>
        <c:tickLblPos val="nextTo"/>
        <c:crossAx val="113077248"/>
        <c:crosses val="autoZero"/>
        <c:crossBetween val="midCat"/>
      </c:valAx>
      <c:valAx>
        <c:axId val="113077248"/>
        <c:scaling>
          <c:orientation val="minMax"/>
        </c:scaling>
        <c:axPos val="l"/>
        <c:majorGridlines/>
        <c:numFmt formatCode="General" sourceLinked="1"/>
        <c:tickLblPos val="nextTo"/>
        <c:crossAx val="113075712"/>
        <c:crosses val="autoZero"/>
        <c:crossBetween val="midCat"/>
      </c:valAx>
    </c:plotArea>
    <c:legend>
      <c:legendPos val="r"/>
      <c:layout/>
    </c:legend>
    <c:plotVisOnly val="1"/>
  </c:chart>
  <c:printSettings>
    <c:headerFooter/>
    <c:pageMargins b="0.75000000000000033" l="0.70000000000000029" r="0.70000000000000029" t="0.75000000000000033" header="0.30000000000000016" footer="0.30000000000000016"/>
    <c:pageSetup/>
  </c:printSettings>
</c:chartSpac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1</xdr:rowOff>
    </xdr:from>
    <xdr:to>
      <xdr:col>15</xdr:col>
      <xdr:colOff>0</xdr:colOff>
      <xdr:row>20</xdr:row>
      <xdr:rowOff>1</xdr:rowOff>
    </xdr:to>
    <xdr:sp macro="" textlink="">
      <xdr:nvSpPr>
        <xdr:cNvPr id="2" name="TextBox 1"/>
        <xdr:cNvSpPr txBox="1"/>
      </xdr:nvSpPr>
      <xdr:spPr>
        <a:xfrm>
          <a:off x="0" y="1"/>
          <a:ext cx="9144000" cy="381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a:t>This  workbook</a:t>
          </a:r>
          <a:r>
            <a:rPr lang="en-US" sz="1100" baseline="0"/>
            <a:t> shows some examples of how to use the cubic_spline and linear_interp functions.   For more information, see the product page on our website at:</a:t>
          </a:r>
        </a:p>
        <a:p>
          <a:endParaRPr lang="en-US" sz="1100" baseline="0"/>
        </a:p>
        <a:p>
          <a:r>
            <a:rPr lang="en-US" sz="1100" baseline="0"/>
            <a:t>http://www.srs1software.com/srs1cubicspline.aspx</a:t>
          </a:r>
        </a:p>
        <a:p>
          <a:endParaRPr lang="en-US" sz="1100" baseline="0"/>
        </a:p>
        <a:p>
          <a:r>
            <a:rPr lang="en-US" sz="1100" baseline="0"/>
            <a:t>Note:</a:t>
          </a:r>
        </a:p>
        <a:p>
          <a:endParaRPr lang="en-US" sz="1100" baseline="0"/>
        </a:p>
        <a:p>
          <a:r>
            <a:rPr lang="en-US" sz="1100" baseline="0"/>
            <a:t>(1) You must have the 'SRS1 Cubic Spline for Excel' (Version 2) installed for the functions in this demo workbook  to work properly</a:t>
          </a:r>
        </a:p>
        <a:p>
          <a:endParaRPr lang="en-US" sz="1100" baseline="0"/>
        </a:p>
        <a:p>
          <a:r>
            <a:rPr lang="en-US" sz="1100" baseline="0"/>
            <a:t>(2) For each function, I show two ways to calculate the results.   The functions in 'SRS1 Cubic Spline for Excel' are made to work as both standard single value output formulas and 'array output' formulas.  Both work fine, but if you are calculating many values, then the 'array formula' method can calculate faster.   The downside of using the 'Array formulas'  method is  that it is more confusing to use.  To see a video demo of how to use 'array formulas', see the  video demo section of our 'Data Curve Fit Creator Add-in' product page:</a:t>
          </a:r>
        </a:p>
        <a:p>
          <a:endParaRPr lang="en-US" sz="1100" baseline="0"/>
        </a:p>
        <a:p>
          <a:r>
            <a:rPr lang="en-US" sz="1100" baseline="0"/>
            <a:t>http://www.srs1software.com/DataCurveFitCreator.aspx</a:t>
          </a:r>
        </a:p>
        <a:p>
          <a:endParaRPr lang="en-US" sz="1100" baseline="0"/>
        </a:p>
        <a:p>
          <a:r>
            <a:rPr lang="en-US" sz="1100" baseline="0"/>
            <a:t>----------------------------------------------------------</a:t>
          </a:r>
        </a:p>
        <a:p>
          <a:endParaRPr lang="en-US" sz="1100" baseline="0"/>
        </a:p>
        <a:p>
          <a:r>
            <a:rPr lang="en-US" sz="1100" baseline="0"/>
            <a:t>For  more information, visit our website at:  http://www.srs1software.com</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57150</xdr:colOff>
      <xdr:row>0</xdr:row>
      <xdr:rowOff>123823</xdr:rowOff>
    </xdr:from>
    <xdr:to>
      <xdr:col>15</xdr:col>
      <xdr:colOff>76199</xdr:colOff>
      <xdr:row>17</xdr:row>
      <xdr:rowOff>85724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7</xdr:col>
      <xdr:colOff>19050</xdr:colOff>
      <xdr:row>0</xdr:row>
      <xdr:rowOff>47623</xdr:rowOff>
    </xdr:from>
    <xdr:to>
      <xdr:col>14</xdr:col>
      <xdr:colOff>38099</xdr:colOff>
      <xdr:row>17</xdr:row>
      <xdr:rowOff>9524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dimension ref="A1"/>
  <sheetViews>
    <sheetView tabSelected="1" workbookViewId="0">
      <selection activeCell="P11" sqref="P11"/>
    </sheetView>
  </sheetViews>
  <sheetFormatPr defaultRowHeight="1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B3:G50"/>
  <sheetViews>
    <sheetView workbookViewId="0">
      <pane ySplit="5700" topLeftCell="A49"/>
      <selection activeCell="D2" sqref="D2"/>
      <selection pane="bottomLeft" activeCell="G56" sqref="G56"/>
    </sheetView>
  </sheetViews>
  <sheetFormatPr defaultRowHeight="15"/>
  <sheetData>
    <row r="3" spans="2:7">
      <c r="B3" s="6" t="s">
        <v>0</v>
      </c>
      <c r="C3" s="6"/>
      <c r="E3" s="6" t="s">
        <v>3</v>
      </c>
      <c r="F3" s="6"/>
    </row>
    <row r="4" spans="2:7">
      <c r="B4" s="2" t="s">
        <v>1</v>
      </c>
      <c r="C4" s="2" t="s">
        <v>2</v>
      </c>
      <c r="E4" s="2" t="s">
        <v>1</v>
      </c>
      <c r="F4" s="2" t="s">
        <v>2</v>
      </c>
      <c r="G4" s="2" t="s">
        <v>2</v>
      </c>
    </row>
    <row r="5" spans="2:7">
      <c r="B5" s="1">
        <v>2</v>
      </c>
      <c r="C5" s="1">
        <v>0</v>
      </c>
      <c r="E5" s="1">
        <v>2</v>
      </c>
      <c r="F5" s="5">
        <f>_xll.SRS1Splines.Functions.Cubic_Spline($B$5:$B$10,$C$5:$C$10,E5)</f>
        <v>0</v>
      </c>
      <c r="G5">
        <f t="array" ref="G5:G50">_xll.SRS1Splines.Functions.Cubic_Spline($B$5:$B$10,$C$5:$C$10,$E$5:$E$50)</f>
        <v>0</v>
      </c>
    </row>
    <row r="6" spans="2:7">
      <c r="B6" s="1">
        <v>4</v>
      </c>
      <c r="C6" s="1">
        <v>1</v>
      </c>
      <c r="E6" s="1">
        <v>2.2000000000000002</v>
      </c>
      <c r="F6" s="5">
        <f>_xll.SRS1Splines.Functions.Cubic_Spline($B$5:$B$10,$C$5:$C$10,E6)</f>
        <v>7.4264150943396293E-2</v>
      </c>
      <c r="G6">
        <v>7.4264150943396293E-2</v>
      </c>
    </row>
    <row r="7" spans="2:7">
      <c r="B7" s="1">
        <v>5</v>
      </c>
      <c r="C7" s="1">
        <v>2</v>
      </c>
      <c r="E7" s="1">
        <v>2.4</v>
      </c>
      <c r="F7" s="5">
        <f>_xll.SRS1Splines.Functions.Cubic_Spline($B$5:$B$10,$C$5:$C$10,E7)</f>
        <v>0.15008805031446537</v>
      </c>
      <c r="G7">
        <v>0.15008805031446537</v>
      </c>
    </row>
    <row r="8" spans="2:7">
      <c r="B8" s="1">
        <v>7</v>
      </c>
      <c r="C8" s="1">
        <v>5</v>
      </c>
      <c r="E8" s="1">
        <v>2.6</v>
      </c>
      <c r="F8" s="5">
        <f>_xll.SRS1Splines.Functions.Cubic_Spline($B$5:$B$10,$C$5:$C$10,E8)</f>
        <v>0.22903144654088053</v>
      </c>
      <c r="G8">
        <v>0.22903144654088053</v>
      </c>
    </row>
    <row r="9" spans="2:7">
      <c r="B9" s="1">
        <v>9</v>
      </c>
      <c r="C9" s="1">
        <v>6.5</v>
      </c>
      <c r="E9" s="1">
        <v>2.8</v>
      </c>
      <c r="F9" s="5">
        <f>_xll.SRS1Splines.Functions.Cubic_Spline($B$5:$B$10,$C$5:$C$10,E9)</f>
        <v>0.31265408805031436</v>
      </c>
      <c r="G9">
        <v>0.31265408805031436</v>
      </c>
    </row>
    <row r="10" spans="2:7">
      <c r="B10" s="1">
        <v>11</v>
      </c>
      <c r="C10" s="1">
        <v>7</v>
      </c>
      <c r="E10" s="1">
        <v>3</v>
      </c>
      <c r="F10" s="5">
        <f>_xll.SRS1Splines.Functions.Cubic_Spline($B$5:$B$10,$C$5:$C$10,E10)</f>
        <v>0.40251572327044022</v>
      </c>
      <c r="G10">
        <v>0.40251572327044022</v>
      </c>
    </row>
    <row r="11" spans="2:7">
      <c r="B11" s="1"/>
      <c r="C11" s="1"/>
      <c r="E11" s="1">
        <v>3.2</v>
      </c>
      <c r="F11" s="5">
        <f>_xll.SRS1Splines.Functions.Cubic_Spline($B$5:$B$10,$C$5:$C$10,E11)</f>
        <v>0.50017610062893092</v>
      </c>
      <c r="G11">
        <v>0.50017610062893092</v>
      </c>
    </row>
    <row r="12" spans="2:7">
      <c r="B12" s="1"/>
      <c r="C12" s="1"/>
      <c r="E12" s="1">
        <v>3.4</v>
      </c>
      <c r="F12" s="5">
        <f>_xll.SRS1Splines.Functions.Cubic_Spline($B$5:$B$10,$C$5:$C$10,E12)</f>
        <v>0.607194968553459</v>
      </c>
      <c r="G12">
        <v>0.607194968553459</v>
      </c>
    </row>
    <row r="13" spans="2:7">
      <c r="B13" s="1"/>
      <c r="C13" s="1"/>
      <c r="E13" s="1">
        <v>3.6</v>
      </c>
      <c r="F13" s="5">
        <f>_xll.SRS1Splines.Functions.Cubic_Spline($B$5:$B$10,$C$5:$C$10,E13)</f>
        <v>0.72513207547169811</v>
      </c>
      <c r="G13">
        <v>0.72513207547169811</v>
      </c>
    </row>
    <row r="14" spans="2:7">
      <c r="B14" s="1"/>
      <c r="C14" s="1"/>
      <c r="E14" s="1">
        <v>3.8</v>
      </c>
      <c r="F14" s="5">
        <f>_xll.SRS1Splines.Functions.Cubic_Spline($B$5:$B$10,$C$5:$C$10,E14)</f>
        <v>0.85554716981132062</v>
      </c>
      <c r="G14">
        <v>0.85554716981132062</v>
      </c>
    </row>
    <row r="15" spans="2:7">
      <c r="B15" s="1"/>
      <c r="C15" s="1"/>
      <c r="E15" s="1">
        <v>4</v>
      </c>
      <c r="F15" s="5">
        <f>_xll.SRS1Splines.Functions.Cubic_Spline($B$5:$B$10,$C$5:$C$10,E15)</f>
        <v>1</v>
      </c>
      <c r="G15">
        <v>1</v>
      </c>
    </row>
    <row r="16" spans="2:7">
      <c r="B16" s="1"/>
      <c r="C16" s="1"/>
      <c r="E16" s="1">
        <v>4.2</v>
      </c>
      <c r="F16" s="5">
        <f>_xll.SRS1Splines.Functions.Cubic_Spline($B$5:$B$10,$C$5:$C$10,E16)</f>
        <v>1.1601509433962265</v>
      </c>
      <c r="G16">
        <v>1.1601509433962265</v>
      </c>
    </row>
    <row r="17" spans="5:7">
      <c r="E17" s="1">
        <v>4.4000000000000004</v>
      </c>
      <c r="F17" s="5">
        <f>_xll.SRS1Splines.Functions.Cubic_Spline($B$5:$B$10,$C$5:$C$10,E17)</f>
        <v>1.3380628930817613</v>
      </c>
      <c r="G17">
        <v>1.3380628930817613</v>
      </c>
    </row>
    <row r="18" spans="5:7">
      <c r="E18" s="1">
        <v>4.5999999999999996</v>
      </c>
      <c r="F18" s="5">
        <f>_xll.SRS1Splines.Functions.Cubic_Spline($B$5:$B$10,$C$5:$C$10,E18)</f>
        <v>1.535899371069182</v>
      </c>
      <c r="G18">
        <v>1.535899371069182</v>
      </c>
    </row>
    <row r="19" spans="5:7">
      <c r="E19" s="1">
        <v>4.8</v>
      </c>
      <c r="F19" s="5">
        <f>_xll.SRS1Splines.Functions.Cubic_Spline($B$5:$B$10,$C$5:$C$10,E19)</f>
        <v>1.7558238993710691</v>
      </c>
      <c r="G19">
        <v>1.7558238993710691</v>
      </c>
    </row>
    <row r="20" spans="5:7">
      <c r="E20" s="1">
        <v>5</v>
      </c>
      <c r="F20" s="5">
        <f>_xll.SRS1Splines.Functions.Cubic_Spline($B$5:$B$10,$C$5:$C$10,E20)</f>
        <v>2</v>
      </c>
      <c r="G20">
        <v>2</v>
      </c>
    </row>
    <row r="21" spans="5:7">
      <c r="E21" s="1">
        <v>5.2</v>
      </c>
      <c r="F21" s="5">
        <f>_xll.SRS1Splines.Functions.Cubic_Spline($B$5:$B$10,$C$5:$C$10,E21)</f>
        <v>2.2693396226415099</v>
      </c>
      <c r="G21">
        <v>2.2693396226415099</v>
      </c>
    </row>
    <row r="22" spans="5:7">
      <c r="E22" s="1">
        <v>5.4</v>
      </c>
      <c r="F22" s="5">
        <f>_xll.SRS1Splines.Functions.Cubic_Spline($B$5:$B$10,$C$5:$C$10,E22)</f>
        <v>2.5597484276729565</v>
      </c>
      <c r="G22">
        <v>2.5597484276729565</v>
      </c>
    </row>
    <row r="23" spans="5:7">
      <c r="E23" s="1">
        <v>5.6</v>
      </c>
      <c r="F23" s="5">
        <f>_xll.SRS1Splines.Functions.Cubic_Spline($B$5:$B$10,$C$5:$C$10,E23)</f>
        <v>2.8658805031446537</v>
      </c>
      <c r="G23">
        <v>2.8658805031446537</v>
      </c>
    </row>
    <row r="24" spans="5:7">
      <c r="E24" s="1">
        <v>5.8</v>
      </c>
      <c r="F24" s="5">
        <f>_xll.SRS1Splines.Functions.Cubic_Spline($B$5:$B$10,$C$5:$C$10,E24)</f>
        <v>3.182389937106918</v>
      </c>
      <c r="G24">
        <v>3.182389937106918</v>
      </c>
    </row>
    <row r="25" spans="5:7">
      <c r="E25" s="1">
        <v>6</v>
      </c>
      <c r="F25" s="5">
        <f>_xll.SRS1Splines.Functions.Cubic_Spline($B$5:$B$10,$C$5:$C$10,E25)</f>
        <v>3.5039308176100628</v>
      </c>
      <c r="G25">
        <v>3.5039308176100628</v>
      </c>
    </row>
    <row r="26" spans="5:7">
      <c r="E26" s="1">
        <v>6.2</v>
      </c>
      <c r="F26" s="5">
        <f>_xll.SRS1Splines.Functions.Cubic_Spline($B$5:$B$10,$C$5:$C$10,E26)</f>
        <v>3.8251572327044028</v>
      </c>
      <c r="G26">
        <v>3.8251572327044028</v>
      </c>
    </row>
    <row r="27" spans="5:7">
      <c r="E27" s="1">
        <v>6.4</v>
      </c>
      <c r="F27" s="5">
        <f>_xll.SRS1Splines.Functions.Cubic_Spline($B$5:$B$10,$C$5:$C$10,E27)</f>
        <v>4.1407232704402519</v>
      </c>
      <c r="G27">
        <v>4.1407232704402519</v>
      </c>
    </row>
    <row r="28" spans="5:7">
      <c r="E28" s="1">
        <v>6.6</v>
      </c>
      <c r="F28" s="5">
        <f>_xll.SRS1Splines.Functions.Cubic_Spline($B$5:$B$10,$C$5:$C$10,E28)</f>
        <v>4.445283018867924</v>
      </c>
      <c r="G28">
        <v>4.445283018867924</v>
      </c>
    </row>
    <row r="29" spans="5:7">
      <c r="E29" s="1">
        <v>6.8</v>
      </c>
      <c r="F29" s="5">
        <f>_xll.SRS1Splines.Functions.Cubic_Spline($B$5:$B$10,$C$5:$C$10,E29)</f>
        <v>4.7334905660377355</v>
      </c>
      <c r="G29">
        <v>4.7334905660377355</v>
      </c>
    </row>
    <row r="30" spans="5:7">
      <c r="E30" s="1">
        <v>7</v>
      </c>
      <c r="F30" s="5">
        <f>_xll.SRS1Splines.Functions.Cubic_Spline($B$5:$B$10,$C$5:$C$10,E30)</f>
        <v>5</v>
      </c>
      <c r="G30">
        <v>5</v>
      </c>
    </row>
    <row r="31" spans="5:7">
      <c r="E31" s="1">
        <v>7.2</v>
      </c>
      <c r="F31" s="5">
        <f>_xll.SRS1Splines.Functions.Cubic_Spline($B$5:$B$10,$C$5:$C$10,E31)</f>
        <v>5.240669811320755</v>
      </c>
      <c r="G31">
        <v>5.240669811320755</v>
      </c>
    </row>
    <row r="32" spans="5:7">
      <c r="E32" s="1">
        <v>7.4</v>
      </c>
      <c r="F32" s="5">
        <f>_xll.SRS1Splines.Functions.Cubic_Spline($B$5:$B$10,$C$5:$C$10,E32)</f>
        <v>5.456176100628932</v>
      </c>
      <c r="G32">
        <v>5.456176100628932</v>
      </c>
    </row>
    <row r="33" spans="5:7">
      <c r="E33" s="1">
        <v>7.6</v>
      </c>
      <c r="F33" s="5">
        <f>_xll.SRS1Splines.Functions.Cubic_Spline($B$5:$B$10,$C$5:$C$10,E33)</f>
        <v>5.648399371069182</v>
      </c>
      <c r="G33">
        <v>5.648399371069182</v>
      </c>
    </row>
    <row r="34" spans="5:7">
      <c r="E34" s="1">
        <v>7.8000000000000096</v>
      </c>
      <c r="F34" s="5">
        <f>_xll.SRS1Splines.Functions.Cubic_Spline($B$5:$B$10,$C$5:$C$10,E34)</f>
        <v>5.8192201257861704</v>
      </c>
      <c r="G34">
        <v>5.8192201257861704</v>
      </c>
    </row>
    <row r="35" spans="5:7">
      <c r="E35" s="1">
        <v>8.0000000000000107</v>
      </c>
      <c r="F35" s="5">
        <f>_xll.SRS1Splines.Functions.Cubic_Spline($B$5:$B$10,$C$5:$C$10,E35)</f>
        <v>5.970518867924536</v>
      </c>
      <c r="G35">
        <v>5.970518867924536</v>
      </c>
    </row>
    <row r="36" spans="5:7">
      <c r="E36" s="1">
        <v>8.2000000000000099</v>
      </c>
      <c r="F36" s="5">
        <f>_xll.SRS1Splines.Functions.Cubic_Spline($B$5:$B$10,$C$5:$C$10,E36)</f>
        <v>6.104176100628937</v>
      </c>
      <c r="G36">
        <v>6.104176100628937</v>
      </c>
    </row>
    <row r="37" spans="5:7">
      <c r="E37" s="1">
        <v>8.4000000000000092</v>
      </c>
      <c r="F37" s="5">
        <f>_xll.SRS1Splines.Functions.Cubic_Spline($B$5:$B$10,$C$5:$C$10,E37)</f>
        <v>6.2220723270440299</v>
      </c>
      <c r="G37">
        <v>6.2220723270440299</v>
      </c>
    </row>
    <row r="38" spans="5:7">
      <c r="E38" s="1">
        <v>8.6000000000000103</v>
      </c>
      <c r="F38" s="5">
        <f>_xll.SRS1Splines.Functions.Cubic_Spline($B$5:$B$10,$C$5:$C$10,E38)</f>
        <v>6.3260880503144712</v>
      </c>
      <c r="G38">
        <v>6.3260880503144712</v>
      </c>
    </row>
    <row r="39" spans="5:7">
      <c r="E39" s="1">
        <v>8.8000000000000096</v>
      </c>
      <c r="F39" s="5">
        <f>_xll.SRS1Splines.Functions.Cubic_Spline($B$5:$B$10,$C$5:$C$10,E39)</f>
        <v>6.4181037735849094</v>
      </c>
      <c r="G39">
        <v>6.4181037735849094</v>
      </c>
    </row>
    <row r="40" spans="5:7">
      <c r="E40" s="1">
        <v>9.0000000000000107</v>
      </c>
      <c r="F40" s="5">
        <f>_xll.SRS1Splines.Functions.Cubic_Spline($B$5:$B$10,$C$5:$C$10,E40)</f>
        <v>6.5000000000000044</v>
      </c>
      <c r="G40">
        <v>6.5000000000000044</v>
      </c>
    </row>
    <row r="41" spans="5:7">
      <c r="E41" s="1">
        <v>9.2000000000000099</v>
      </c>
      <c r="F41" s="5">
        <f>_xll.SRS1Splines.Functions.Cubic_Spline($B$5:$B$10,$C$5:$C$10,E41)</f>
        <v>6.5734811320754751</v>
      </c>
      <c r="G41">
        <v>6.5734811320754751</v>
      </c>
    </row>
    <row r="42" spans="5:7">
      <c r="E42" s="1">
        <v>9.4000000000000092</v>
      </c>
      <c r="F42" s="5">
        <f>_xll.SRS1Splines.Functions.Cubic_Spline($B$5:$B$10,$C$5:$C$10,E42)</f>
        <v>6.6395471698113235</v>
      </c>
      <c r="G42">
        <v>6.6395471698113235</v>
      </c>
    </row>
    <row r="43" spans="5:7">
      <c r="E43" s="1">
        <v>9.6000000000000103</v>
      </c>
      <c r="F43" s="5">
        <f>_xll.SRS1Splines.Functions.Cubic_Spline($B$5:$B$10,$C$5:$C$10,E43)</f>
        <v>6.6990220125786184</v>
      </c>
      <c r="G43">
        <v>6.6990220125786184</v>
      </c>
    </row>
    <row r="44" spans="5:7">
      <c r="E44" s="1">
        <v>9.8000000000000096</v>
      </c>
      <c r="F44" s="5">
        <f>_xll.SRS1Splines.Functions.Cubic_Spline($B$5:$B$10,$C$5:$C$10,E44)</f>
        <v>6.7527295597484303</v>
      </c>
      <c r="G44">
        <v>6.7527295597484303</v>
      </c>
    </row>
    <row r="45" spans="5:7">
      <c r="E45" s="1">
        <v>10</v>
      </c>
      <c r="F45" s="5">
        <f>_xll.SRS1Splines.Functions.Cubic_Spline($B$5:$B$10,$C$5:$C$10,E45)</f>
        <v>6.8014937106918243</v>
      </c>
      <c r="G45">
        <v>6.8014937106918243</v>
      </c>
    </row>
    <row r="46" spans="5:7">
      <c r="E46" s="1">
        <v>10.199999999999999</v>
      </c>
      <c r="F46" s="5">
        <f>_xll.SRS1Splines.Functions.Cubic_Spline($B$5:$B$10,$C$5:$C$10,E46)</f>
        <v>6.8461383647798737</v>
      </c>
      <c r="G46">
        <v>6.8461383647798737</v>
      </c>
    </row>
    <row r="47" spans="5:7">
      <c r="E47" s="1">
        <v>10.4</v>
      </c>
      <c r="F47" s="5">
        <f>_xll.SRS1Splines.Functions.Cubic_Spline($B$5:$B$10,$C$5:$C$10,E47)</f>
        <v>6.8874874213836472</v>
      </c>
      <c r="G47">
        <v>6.8874874213836472</v>
      </c>
    </row>
    <row r="48" spans="5:7">
      <c r="E48" s="1">
        <v>10.6</v>
      </c>
      <c r="F48" s="5">
        <f>_xll.SRS1Splines.Functions.Cubic_Spline($B$5:$B$10,$C$5:$C$10,E48)</f>
        <v>6.9263647798742145</v>
      </c>
      <c r="G48">
        <v>6.9263647798742145</v>
      </c>
    </row>
    <row r="49" spans="5:7">
      <c r="E49" s="1">
        <v>10.8</v>
      </c>
      <c r="F49" s="5">
        <f>_xll.SRS1Splines.Functions.Cubic_Spline($B$5:$B$10,$C$5:$C$10,E49)</f>
        <v>6.9635943396226416</v>
      </c>
      <c r="G49">
        <v>6.9635943396226416</v>
      </c>
    </row>
    <row r="50" spans="5:7">
      <c r="E50" s="1">
        <v>11</v>
      </c>
      <c r="F50" s="5">
        <f>_xll.SRS1Splines.Functions.Cubic_Spline($B$5:$B$10,$C$5:$C$10,E50)</f>
        <v>7</v>
      </c>
      <c r="G50">
        <v>7</v>
      </c>
    </row>
  </sheetData>
  <mergeCells count="2">
    <mergeCell ref="B3:C3"/>
    <mergeCell ref="E3:F3"/>
  </mergeCells>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dimension ref="B3:G50"/>
  <sheetViews>
    <sheetView workbookViewId="0">
      <pane ySplit="5700" topLeftCell="A49"/>
      <selection activeCell="G3" sqref="G3"/>
      <selection pane="bottomLeft" activeCell="A22" sqref="A22"/>
    </sheetView>
  </sheetViews>
  <sheetFormatPr defaultRowHeight="15"/>
  <sheetData>
    <row r="3" spans="2:7">
      <c r="B3" s="6" t="s">
        <v>0</v>
      </c>
      <c r="C3" s="6"/>
      <c r="E3" s="6" t="s">
        <v>4</v>
      </c>
      <c r="F3" s="6"/>
    </row>
    <row r="4" spans="2:7">
      <c r="B4" s="3" t="s">
        <v>1</v>
      </c>
      <c r="C4" s="3" t="s">
        <v>2</v>
      </c>
      <c r="D4" s="4"/>
      <c r="E4" s="3" t="s">
        <v>1</v>
      </c>
      <c r="F4" s="3" t="s">
        <v>2</v>
      </c>
      <c r="G4" s="2" t="s">
        <v>2</v>
      </c>
    </row>
    <row r="5" spans="2:7">
      <c r="B5" s="1">
        <v>2</v>
      </c>
      <c r="C5" s="1">
        <v>0</v>
      </c>
      <c r="E5" s="1">
        <v>2</v>
      </c>
      <c r="F5" s="5">
        <f>_xll.SRS1Splines.Functions.Linear_Interp($B$5:$B$10,$C$5:$C$10,E5)</f>
        <v>0</v>
      </c>
      <c r="G5" s="1">
        <f t="array" ref="G5:G50">_xll.SRS1Splines.Functions.Linear_Interp($B$5:$B$10,$C$5:$C$10,$E$5:$E$50)</f>
        <v>0</v>
      </c>
    </row>
    <row r="6" spans="2:7">
      <c r="B6" s="1">
        <v>4</v>
      </c>
      <c r="C6" s="1">
        <v>1</v>
      </c>
      <c r="E6" s="1">
        <v>2.2000000000000002</v>
      </c>
      <c r="F6" s="5">
        <f>_xll.SRS1Splines.Functions.Linear_Interp($B$5:$B$10,$C$5:$C$10,E6)</f>
        <v>0.10000000000000009</v>
      </c>
      <c r="G6" s="1">
        <v>0.10000000000000009</v>
      </c>
    </row>
    <row r="7" spans="2:7">
      <c r="B7" s="1">
        <v>5</v>
      </c>
      <c r="C7" s="1">
        <v>2</v>
      </c>
      <c r="E7" s="1">
        <v>2.4</v>
      </c>
      <c r="F7" s="5">
        <f>_xll.SRS1Splines.Functions.Linear_Interp($B$5:$B$10,$C$5:$C$10,E7)</f>
        <v>0.19999999999999996</v>
      </c>
      <c r="G7" s="1">
        <v>0.19999999999999996</v>
      </c>
    </row>
    <row r="8" spans="2:7">
      <c r="B8" s="1">
        <v>7</v>
      </c>
      <c r="C8" s="1">
        <v>5</v>
      </c>
      <c r="E8" s="1">
        <v>2.6</v>
      </c>
      <c r="F8" s="5">
        <f>_xll.SRS1Splines.Functions.Linear_Interp($B$5:$B$10,$C$5:$C$10,E8)</f>
        <v>0.30000000000000004</v>
      </c>
      <c r="G8" s="1">
        <v>0.30000000000000004</v>
      </c>
    </row>
    <row r="9" spans="2:7">
      <c r="B9" s="1">
        <v>9</v>
      </c>
      <c r="C9" s="1">
        <v>6.5</v>
      </c>
      <c r="E9" s="1">
        <v>2.8</v>
      </c>
      <c r="F9" s="5">
        <f>_xll.SRS1Splines.Functions.Linear_Interp($B$5:$B$10,$C$5:$C$10,E9)</f>
        <v>0.39999999999999991</v>
      </c>
      <c r="G9" s="1">
        <v>0.39999999999999991</v>
      </c>
    </row>
    <row r="10" spans="2:7">
      <c r="B10" s="1">
        <v>11</v>
      </c>
      <c r="C10" s="1">
        <v>7</v>
      </c>
      <c r="E10" s="1">
        <v>3</v>
      </c>
      <c r="F10" s="5">
        <f>_xll.SRS1Splines.Functions.Linear_Interp($B$5:$B$10,$C$5:$C$10,E10)</f>
        <v>0.5</v>
      </c>
      <c r="G10" s="1">
        <v>0.5</v>
      </c>
    </row>
    <row r="11" spans="2:7">
      <c r="B11" s="1"/>
      <c r="C11" s="1"/>
      <c r="E11" s="1">
        <v>3.2</v>
      </c>
      <c r="F11" s="5">
        <f>_xll.SRS1Splines.Functions.Linear_Interp($B$5:$B$10,$C$5:$C$10,E11)</f>
        <v>0.60000000000000009</v>
      </c>
      <c r="G11" s="1">
        <v>0.60000000000000009</v>
      </c>
    </row>
    <row r="12" spans="2:7">
      <c r="B12" s="1"/>
      <c r="C12" s="1"/>
      <c r="E12" s="1">
        <v>3.4</v>
      </c>
      <c r="F12" s="5">
        <f>_xll.SRS1Splines.Functions.Linear_Interp($B$5:$B$10,$C$5:$C$10,E12)</f>
        <v>0.7</v>
      </c>
      <c r="G12" s="1">
        <v>0.7</v>
      </c>
    </row>
    <row r="13" spans="2:7">
      <c r="B13" s="1"/>
      <c r="C13" s="1"/>
      <c r="E13" s="1">
        <v>3.6</v>
      </c>
      <c r="F13" s="5">
        <f>_xll.SRS1Splines.Functions.Linear_Interp($B$5:$B$10,$C$5:$C$10,E13)</f>
        <v>0.8</v>
      </c>
      <c r="G13" s="1">
        <v>0.8</v>
      </c>
    </row>
    <row r="14" spans="2:7">
      <c r="B14" s="1"/>
      <c r="C14" s="1"/>
      <c r="E14" s="1">
        <v>3.8</v>
      </c>
      <c r="F14" s="5">
        <f>_xll.SRS1Splines.Functions.Linear_Interp($B$5:$B$10,$C$5:$C$10,E14)</f>
        <v>0.89999999999999991</v>
      </c>
      <c r="G14" s="1">
        <v>0.89999999999999991</v>
      </c>
    </row>
    <row r="15" spans="2:7">
      <c r="B15" s="1"/>
      <c r="C15" s="1"/>
      <c r="E15" s="1">
        <v>4</v>
      </c>
      <c r="F15" s="5">
        <f>_xll.SRS1Splines.Functions.Linear_Interp($B$5:$B$10,$C$5:$C$10,E15)</f>
        <v>1</v>
      </c>
      <c r="G15" s="1">
        <v>1</v>
      </c>
    </row>
    <row r="16" spans="2:7">
      <c r="B16" s="1"/>
      <c r="C16" s="1"/>
      <c r="E16" s="1">
        <v>4.2</v>
      </c>
      <c r="F16" s="5">
        <f>_xll.SRS1Splines.Functions.Linear_Interp($B$5:$B$10,$C$5:$C$10,E16)</f>
        <v>1.2000000000000002</v>
      </c>
      <c r="G16" s="1">
        <v>1.2000000000000002</v>
      </c>
    </row>
    <row r="17" spans="5:7">
      <c r="E17" s="1">
        <v>4.4000000000000004</v>
      </c>
      <c r="F17" s="5">
        <f>_xll.SRS1Splines.Functions.Linear_Interp($B$5:$B$10,$C$5:$C$10,E17)</f>
        <v>1.4000000000000004</v>
      </c>
      <c r="G17" s="1">
        <v>1.4000000000000004</v>
      </c>
    </row>
    <row r="18" spans="5:7">
      <c r="E18" s="1">
        <v>4.5999999999999996</v>
      </c>
      <c r="F18" s="5">
        <f>_xll.SRS1Splines.Functions.Linear_Interp($B$5:$B$10,$C$5:$C$10,E18)</f>
        <v>1.5999999999999996</v>
      </c>
      <c r="G18" s="1">
        <v>1.5999999999999996</v>
      </c>
    </row>
    <row r="19" spans="5:7">
      <c r="E19" s="1">
        <v>4.8</v>
      </c>
      <c r="F19" s="5">
        <f>_xll.SRS1Splines.Functions.Linear_Interp($B$5:$B$10,$C$5:$C$10,E19)</f>
        <v>1.7999999999999998</v>
      </c>
      <c r="G19" s="1">
        <v>1.7999999999999998</v>
      </c>
    </row>
    <row r="20" spans="5:7">
      <c r="E20" s="1">
        <v>5</v>
      </c>
      <c r="F20" s="5">
        <f>_xll.SRS1Splines.Functions.Linear_Interp($B$5:$B$10,$C$5:$C$10,E20)</f>
        <v>2</v>
      </c>
      <c r="G20" s="1">
        <v>2</v>
      </c>
    </row>
    <row r="21" spans="5:7">
      <c r="E21" s="1">
        <v>5.2</v>
      </c>
      <c r="F21" s="5">
        <f>_xll.SRS1Splines.Functions.Linear_Interp($B$5:$B$10,$C$5:$C$10,E21)</f>
        <v>2.3000000000000003</v>
      </c>
      <c r="G21" s="1">
        <v>2.3000000000000003</v>
      </c>
    </row>
    <row r="22" spans="5:7">
      <c r="E22" s="1">
        <v>5.4</v>
      </c>
      <c r="F22" s="5">
        <f>_xll.SRS1Splines.Functions.Linear_Interp($B$5:$B$10,$C$5:$C$10,E22)</f>
        <v>2.6000000000000005</v>
      </c>
      <c r="G22" s="1">
        <v>2.6000000000000005</v>
      </c>
    </row>
    <row r="23" spans="5:7">
      <c r="E23" s="1">
        <v>5.6</v>
      </c>
      <c r="F23" s="5">
        <f>_xll.SRS1Splines.Functions.Linear_Interp($B$5:$B$10,$C$5:$C$10,E23)</f>
        <v>2.8999999999999995</v>
      </c>
      <c r="G23" s="1">
        <v>2.8999999999999995</v>
      </c>
    </row>
    <row r="24" spans="5:7">
      <c r="E24" s="1">
        <v>5.8</v>
      </c>
      <c r="F24" s="5">
        <f>_xll.SRS1Splines.Functions.Linear_Interp($B$5:$B$10,$C$5:$C$10,E24)</f>
        <v>3.1999999999999997</v>
      </c>
      <c r="G24" s="1">
        <v>3.1999999999999997</v>
      </c>
    </row>
    <row r="25" spans="5:7">
      <c r="E25" s="1">
        <v>6</v>
      </c>
      <c r="F25" s="5">
        <f>_xll.SRS1Splines.Functions.Linear_Interp($B$5:$B$10,$C$5:$C$10,E25)</f>
        <v>3.5</v>
      </c>
      <c r="G25" s="1">
        <v>3.5</v>
      </c>
    </row>
    <row r="26" spans="5:7">
      <c r="E26" s="1">
        <v>6.2</v>
      </c>
      <c r="F26" s="5">
        <f>_xll.SRS1Splines.Functions.Linear_Interp($B$5:$B$10,$C$5:$C$10,E26)</f>
        <v>3.8000000000000003</v>
      </c>
      <c r="G26" s="1">
        <v>3.8000000000000003</v>
      </c>
    </row>
    <row r="27" spans="5:7">
      <c r="E27" s="1">
        <v>6.4</v>
      </c>
      <c r="F27" s="5">
        <f>_xll.SRS1Splines.Functions.Linear_Interp($B$5:$B$10,$C$5:$C$10,E27)</f>
        <v>4.1000000000000005</v>
      </c>
      <c r="G27" s="1">
        <v>4.1000000000000005</v>
      </c>
    </row>
    <row r="28" spans="5:7">
      <c r="E28" s="1">
        <v>6.6</v>
      </c>
      <c r="F28" s="5">
        <f>_xll.SRS1Splines.Functions.Linear_Interp($B$5:$B$10,$C$5:$C$10,E28)</f>
        <v>4.3999999999999995</v>
      </c>
      <c r="G28" s="1">
        <v>4.3999999999999995</v>
      </c>
    </row>
    <row r="29" spans="5:7">
      <c r="E29" s="1">
        <v>6.8</v>
      </c>
      <c r="F29" s="5">
        <f>_xll.SRS1Splines.Functions.Linear_Interp($B$5:$B$10,$C$5:$C$10,E29)</f>
        <v>4.6999999999999993</v>
      </c>
      <c r="G29" s="1">
        <v>4.6999999999999993</v>
      </c>
    </row>
    <row r="30" spans="5:7">
      <c r="E30" s="1">
        <v>7</v>
      </c>
      <c r="F30" s="5">
        <f>_xll.SRS1Splines.Functions.Linear_Interp($B$5:$B$10,$C$5:$C$10,E30)</f>
        <v>5</v>
      </c>
      <c r="G30" s="1">
        <v>5</v>
      </c>
    </row>
    <row r="31" spans="5:7">
      <c r="E31" s="1">
        <v>7.2</v>
      </c>
      <c r="F31" s="5">
        <f>_xll.SRS1Splines.Functions.Linear_Interp($B$5:$B$10,$C$5:$C$10,E31)</f>
        <v>5.15</v>
      </c>
      <c r="G31" s="1">
        <v>5.15</v>
      </c>
    </row>
    <row r="32" spans="5:7">
      <c r="E32" s="1">
        <v>7.4</v>
      </c>
      <c r="F32" s="5">
        <f>_xll.SRS1Splines.Functions.Linear_Interp($B$5:$B$10,$C$5:$C$10,E32)</f>
        <v>5.3000000000000007</v>
      </c>
      <c r="G32" s="1">
        <v>5.3000000000000007</v>
      </c>
    </row>
    <row r="33" spans="5:7">
      <c r="E33" s="1">
        <v>7.6</v>
      </c>
      <c r="F33" s="5">
        <f>_xll.SRS1Splines.Functions.Linear_Interp($B$5:$B$10,$C$5:$C$10,E33)</f>
        <v>5.4499999999999993</v>
      </c>
      <c r="G33" s="1">
        <v>5.4499999999999993</v>
      </c>
    </row>
    <row r="34" spans="5:7">
      <c r="E34" s="1">
        <v>7.8000000000000096</v>
      </c>
      <c r="F34" s="5">
        <f>_xll.SRS1Splines.Functions.Linear_Interp($B$5:$B$10,$C$5:$C$10,E34)</f>
        <v>5.6000000000000068</v>
      </c>
      <c r="G34" s="1">
        <v>5.6000000000000068</v>
      </c>
    </row>
    <row r="35" spans="5:7">
      <c r="E35" s="1">
        <v>8.0000000000000107</v>
      </c>
      <c r="F35" s="5">
        <f>_xll.SRS1Splines.Functions.Linear_Interp($B$5:$B$10,$C$5:$C$10,E35)</f>
        <v>5.750000000000008</v>
      </c>
      <c r="G35" s="1">
        <v>5.750000000000008</v>
      </c>
    </row>
    <row r="36" spans="5:7">
      <c r="E36" s="1">
        <v>8.2000000000000099</v>
      </c>
      <c r="F36" s="5">
        <f>_xll.SRS1Splines.Functions.Linear_Interp($B$5:$B$10,$C$5:$C$10,E36)</f>
        <v>5.9000000000000075</v>
      </c>
      <c r="G36" s="1">
        <v>5.9000000000000075</v>
      </c>
    </row>
    <row r="37" spans="5:7">
      <c r="E37" s="1">
        <v>8.4000000000000092</v>
      </c>
      <c r="F37" s="5">
        <f>_xll.SRS1Splines.Functions.Linear_Interp($B$5:$B$10,$C$5:$C$10,E37)</f>
        <v>6.0500000000000069</v>
      </c>
      <c r="G37" s="1">
        <v>6.0500000000000069</v>
      </c>
    </row>
    <row r="38" spans="5:7">
      <c r="E38" s="1">
        <v>8.6000000000000103</v>
      </c>
      <c r="F38" s="5">
        <f>_xll.SRS1Splines.Functions.Linear_Interp($B$5:$B$10,$C$5:$C$10,E38)</f>
        <v>6.2000000000000082</v>
      </c>
      <c r="G38" s="1">
        <v>6.2000000000000082</v>
      </c>
    </row>
    <row r="39" spans="5:7">
      <c r="E39" s="1">
        <v>8.8000000000000096</v>
      </c>
      <c r="F39" s="5">
        <f>_xll.SRS1Splines.Functions.Linear_Interp($B$5:$B$10,$C$5:$C$10,E39)</f>
        <v>6.3500000000000068</v>
      </c>
      <c r="G39" s="1">
        <v>6.3500000000000068</v>
      </c>
    </row>
    <row r="40" spans="5:7">
      <c r="E40" s="1">
        <v>9.0000000000000107</v>
      </c>
      <c r="F40" s="5">
        <f>_xll.SRS1Splines.Functions.Linear_Interp($B$5:$B$10,$C$5:$C$10,E40)</f>
        <v>6.5000000000000027</v>
      </c>
      <c r="G40" s="1">
        <v>6.5000000000000027</v>
      </c>
    </row>
    <row r="41" spans="5:7">
      <c r="E41" s="1">
        <v>9.2000000000000099</v>
      </c>
      <c r="F41" s="5">
        <f>_xll.SRS1Splines.Functions.Linear_Interp($B$5:$B$10,$C$5:$C$10,E41)</f>
        <v>6.5500000000000025</v>
      </c>
      <c r="G41" s="1">
        <v>6.5500000000000025</v>
      </c>
    </row>
    <row r="42" spans="5:7">
      <c r="E42" s="1">
        <v>9.4000000000000092</v>
      </c>
      <c r="F42" s="5">
        <f>_xll.SRS1Splines.Functions.Linear_Interp($B$5:$B$10,$C$5:$C$10,E42)</f>
        <v>6.6000000000000023</v>
      </c>
      <c r="G42" s="1">
        <v>6.6000000000000023</v>
      </c>
    </row>
    <row r="43" spans="5:7">
      <c r="E43" s="1">
        <v>9.6000000000000103</v>
      </c>
      <c r="F43" s="5">
        <f>_xll.SRS1Splines.Functions.Linear_Interp($B$5:$B$10,$C$5:$C$10,E43)</f>
        <v>6.6500000000000021</v>
      </c>
      <c r="G43" s="1">
        <v>6.6500000000000021</v>
      </c>
    </row>
    <row r="44" spans="5:7">
      <c r="E44" s="1">
        <v>9.8000000000000096</v>
      </c>
      <c r="F44" s="5">
        <f>_xll.SRS1Splines.Functions.Linear_Interp($B$5:$B$10,$C$5:$C$10,E44)</f>
        <v>6.7000000000000028</v>
      </c>
      <c r="G44" s="1">
        <v>6.7000000000000028</v>
      </c>
    </row>
    <row r="45" spans="5:7">
      <c r="E45" s="1">
        <v>10</v>
      </c>
      <c r="F45" s="5">
        <f>_xll.SRS1Splines.Functions.Linear_Interp($B$5:$B$10,$C$5:$C$10,E45)</f>
        <v>6.75</v>
      </c>
      <c r="G45" s="1">
        <v>6.75</v>
      </c>
    </row>
    <row r="46" spans="5:7">
      <c r="E46" s="1">
        <v>10.199999999999999</v>
      </c>
      <c r="F46" s="5">
        <f>_xll.SRS1Splines.Functions.Linear_Interp($B$5:$B$10,$C$5:$C$10,E46)</f>
        <v>6.8</v>
      </c>
      <c r="G46" s="1">
        <v>6.8</v>
      </c>
    </row>
    <row r="47" spans="5:7">
      <c r="E47" s="1">
        <v>10.4</v>
      </c>
      <c r="F47" s="5">
        <f>_xll.SRS1Splines.Functions.Linear_Interp($B$5:$B$10,$C$5:$C$10,E47)</f>
        <v>6.85</v>
      </c>
      <c r="G47" s="1">
        <v>6.85</v>
      </c>
    </row>
    <row r="48" spans="5:7">
      <c r="E48" s="1">
        <v>10.6</v>
      </c>
      <c r="F48" s="5">
        <f>_xll.SRS1Splines.Functions.Linear_Interp($B$5:$B$10,$C$5:$C$10,E48)</f>
        <v>6.9</v>
      </c>
      <c r="G48" s="1">
        <v>6.9</v>
      </c>
    </row>
    <row r="49" spans="5:7">
      <c r="E49" s="1">
        <v>10.8</v>
      </c>
      <c r="F49" s="5">
        <f>_xll.SRS1Splines.Functions.Linear_Interp($B$5:$B$10,$C$5:$C$10,E49)</f>
        <v>6.95</v>
      </c>
      <c r="G49" s="1">
        <v>6.95</v>
      </c>
    </row>
    <row r="50" spans="5:7">
      <c r="E50" s="1">
        <v>11</v>
      </c>
      <c r="F50" s="5">
        <f>_xll.SRS1Splines.Functions.Linear_Interp($B$5:$B$10,$C$5:$C$10,E50)</f>
        <v>7</v>
      </c>
      <c r="G50" s="1">
        <v>7</v>
      </c>
    </row>
  </sheetData>
  <mergeCells count="2">
    <mergeCell ref="B3:C3"/>
    <mergeCell ref="E3:F3"/>
  </mergeCell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Summary</vt:lpstr>
      <vt:lpstr>Cubic_Spline</vt:lpstr>
      <vt:lpstr>Linear_Interp</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dc:creator>
  <cp:lastModifiedBy>John</cp:lastModifiedBy>
  <dcterms:created xsi:type="dcterms:W3CDTF">2011-09-03T23:22:44Z</dcterms:created>
  <dcterms:modified xsi:type="dcterms:W3CDTF">2011-09-07T03:02:36Z</dcterms:modified>
</cp:coreProperties>
</file>